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tahotw-my.sharepoint.com/personal/b20012_tahoho_com_tw/Documents/Documents/租賃/"/>
    </mc:Choice>
  </mc:AlternateContent>
  <xr:revisionPtr revIDLastSave="91" documentId="8_{8DD88A89-2C46-4BCF-8613-6FEEC531C452}" xr6:coauthVersionLast="47" xr6:coauthVersionMax="47" xr10:uidLastSave="{E9E1D7A7-327B-4B7F-8795-C57513F87C3A}"/>
  <bookViews>
    <workbookView xWindow="6765" yWindow="705" windowWidth="20910" windowHeight="15420" xr2:uid="{84A59710-9D94-4A9C-B33B-C529BE5B8D31}"/>
  </bookViews>
  <sheets>
    <sheet name="工作表1" sheetId="1" r:id="rId1"/>
  </sheet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" i="1" l="1"/>
  <c r="F2" i="1"/>
  <c r="P2" i="1"/>
  <c r="O2" i="1"/>
  <c r="I2" i="1"/>
  <c r="H2" i="1"/>
  <c r="L2" i="1"/>
  <c r="J2" i="1"/>
  <c r="K2" i="1"/>
  <c r="D2" i="1"/>
  <c r="C2" i="1"/>
  <c r="B2" i="1"/>
  <c r="E2" i="1"/>
</calcChain>
</file>

<file path=xl/sharedStrings.xml><?xml version="1.0" encoding="utf-8"?>
<sst xmlns="http://schemas.openxmlformats.org/spreadsheetml/2006/main" count="206" uniqueCount="79">
  <si>
    <t>自由系統</t>
    <phoneticPr fontId="2" type="noConversion"/>
  </si>
  <si>
    <t>D901MDR-514500031X</t>
    <phoneticPr fontId="2" type="noConversion"/>
  </si>
  <si>
    <t>B5404CMA-025A155H</t>
    <phoneticPr fontId="2" type="noConversion"/>
  </si>
  <si>
    <t>16G</t>
    <phoneticPr fontId="2" type="noConversion"/>
  </si>
  <si>
    <t>重量</t>
    <phoneticPr fontId="2" type="noConversion"/>
  </si>
  <si>
    <t>硬碟</t>
    <phoneticPr fontId="2" type="noConversion"/>
  </si>
  <si>
    <t>記憶體</t>
    <phoneticPr fontId="2" type="noConversion"/>
  </si>
  <si>
    <t>CPU</t>
    <phoneticPr fontId="2" type="noConversion"/>
  </si>
  <si>
    <t>型號</t>
    <phoneticPr fontId="2" type="noConversion"/>
  </si>
  <si>
    <t>月租費</t>
    <phoneticPr fontId="2" type="noConversion"/>
  </si>
  <si>
    <t>DaaS 台/月</t>
    <phoneticPr fontId="2" type="noConversion"/>
  </si>
  <si>
    <t>?</t>
    <phoneticPr fontId="2" type="noConversion"/>
  </si>
  <si>
    <t>HelpDesk/月</t>
    <phoneticPr fontId="2" type="noConversion"/>
  </si>
  <si>
    <t>另計</t>
    <phoneticPr fontId="2" type="noConversion"/>
  </si>
  <si>
    <t>單次移機費</t>
    <phoneticPr fontId="2" type="noConversion"/>
  </si>
  <si>
    <t>ASUS PC</t>
    <phoneticPr fontId="2" type="noConversion"/>
  </si>
  <si>
    <t>ASUS NB</t>
    <phoneticPr fontId="2" type="noConversion"/>
  </si>
  <si>
    <t>15 L</t>
    <phoneticPr fontId="2" type="noConversion"/>
  </si>
  <si>
    <t>Neo 50t Gen5</t>
    <phoneticPr fontId="2" type="noConversion"/>
  </si>
  <si>
    <t>Lenovo PC</t>
    <phoneticPr fontId="2" type="noConversion"/>
  </si>
  <si>
    <t>Lenovo NB</t>
    <phoneticPr fontId="2" type="noConversion"/>
  </si>
  <si>
    <t>DDR5 16G</t>
    <phoneticPr fontId="2" type="noConversion"/>
  </si>
  <si>
    <t>Core ULT7 155H</t>
    <phoneticPr fontId="2" type="noConversion"/>
  </si>
  <si>
    <t>14'</t>
    <phoneticPr fontId="2" type="noConversion"/>
  </si>
  <si>
    <t>Core_i5_14400</t>
  </si>
  <si>
    <t>Core_i5_14500</t>
    <phoneticPr fontId="2" type="noConversion"/>
  </si>
  <si>
    <t>T14 G5</t>
    <phoneticPr fontId="2" type="noConversion"/>
  </si>
  <si>
    <t>1.31 KG</t>
    <phoneticPr fontId="2" type="noConversion"/>
  </si>
  <si>
    <t>1.29 KG</t>
    <phoneticPr fontId="2" type="noConversion"/>
  </si>
  <si>
    <t>13.6 L</t>
    <phoneticPr fontId="2" type="noConversion"/>
  </si>
  <si>
    <t>1 TB SSD</t>
    <phoneticPr fontId="2" type="noConversion"/>
  </si>
  <si>
    <t>大綜</t>
    <phoneticPr fontId="2" type="noConversion"/>
  </si>
  <si>
    <t>三年硬體保固 5*8  隔日到府維修</t>
    <phoneticPr fontId="2" type="noConversion"/>
  </si>
  <si>
    <t>體積</t>
    <phoneticPr fontId="2" type="noConversion"/>
  </si>
  <si>
    <t>(約 5.6 KG)</t>
    <phoneticPr fontId="2" type="noConversion"/>
  </si>
  <si>
    <t>無</t>
    <phoneticPr fontId="2" type="noConversion"/>
  </si>
  <si>
    <t>言瑞</t>
  </si>
  <si>
    <t>Asus B1408CV</t>
    <phoneticPr fontId="2" type="noConversion"/>
  </si>
  <si>
    <t>i5 1335U</t>
    <phoneticPr fontId="2" type="noConversion"/>
  </si>
  <si>
    <t>512G</t>
    <phoneticPr fontId="2" type="noConversion"/>
  </si>
  <si>
    <t>1.46 Kg</t>
    <phoneticPr fontId="2" type="noConversion"/>
  </si>
  <si>
    <t>10000 / 台</t>
    <phoneticPr fontId="2" type="noConversion"/>
  </si>
  <si>
    <t>Asus M700TE</t>
    <phoneticPr fontId="2" type="noConversion"/>
  </si>
  <si>
    <t>i5 13500</t>
    <phoneticPr fontId="2" type="noConversion"/>
  </si>
  <si>
    <t>DDR4 8G</t>
    <phoneticPr fontId="2" type="noConversion"/>
  </si>
  <si>
    <t>512G SSD + 1TB HDD</t>
    <phoneticPr fontId="2" type="noConversion"/>
  </si>
  <si>
    <t>Dell 7010 SFF</t>
    <phoneticPr fontId="2" type="noConversion"/>
  </si>
  <si>
    <t>256G SSD + 1TB HDD</t>
    <phoneticPr fontId="2" type="noConversion"/>
  </si>
  <si>
    <t>Dell Mini PC</t>
    <phoneticPr fontId="2" type="noConversion"/>
  </si>
  <si>
    <t>Asus NB</t>
    <phoneticPr fontId="2" type="noConversion"/>
  </si>
  <si>
    <t>Asus PC</t>
    <phoneticPr fontId="2" type="noConversion"/>
  </si>
  <si>
    <t>(約 3.68 KG)</t>
    <phoneticPr fontId="2" type="noConversion"/>
  </si>
  <si>
    <t>租金</t>
    <phoneticPr fontId="2" type="noConversion"/>
  </si>
  <si>
    <t>原廠保固 (3年)</t>
    <phoneticPr fontId="2" type="noConversion"/>
  </si>
  <si>
    <r>
      <t>原廠保固 (</t>
    </r>
    <r>
      <rPr>
        <sz val="12"/>
        <color rgb="FFFF0000"/>
        <rFont val="新細明體"/>
        <family val="1"/>
        <charset val="136"/>
        <scheme val="minor"/>
      </rPr>
      <t>5年</t>
    </r>
    <r>
      <rPr>
        <sz val="12"/>
        <color theme="1"/>
        <rFont val="新細明體"/>
        <family val="2"/>
        <charset val="136"/>
        <scheme val="minor"/>
      </rPr>
      <t>)</t>
    </r>
    <phoneticPr fontId="2" type="noConversion"/>
  </si>
  <si>
    <t>Windows 11 Pro</t>
    <phoneticPr fontId="2" type="noConversion"/>
  </si>
  <si>
    <t>作業系統</t>
    <phoneticPr fontId="2" type="noConversion"/>
  </si>
  <si>
    <t>螢幕尺寸</t>
    <phoneticPr fontId="2" type="noConversion"/>
  </si>
  <si>
    <t>尚未提供</t>
    <phoneticPr fontId="2" type="noConversion"/>
  </si>
  <si>
    <t>歐力士 ( 聯想原廠 )</t>
    <phoneticPr fontId="2" type="noConversion"/>
  </si>
  <si>
    <t>ThinkCentre Neo 50t Gen5</t>
    <phoneticPr fontId="2" type="noConversion"/>
  </si>
  <si>
    <t>ThinkPad T14 Gen 5</t>
    <phoneticPr fontId="2" type="noConversion"/>
  </si>
  <si>
    <t>隔日到府維修</t>
    <phoneticPr fontId="2" type="noConversion"/>
  </si>
  <si>
    <t>到場處理費</t>
    <phoneticPr fontId="2" type="noConversion"/>
  </si>
  <si>
    <t>OptiPlex 7020</t>
    <phoneticPr fontId="2" type="noConversion"/>
  </si>
  <si>
    <t>Dell PC</t>
    <phoneticPr fontId="2" type="noConversion"/>
  </si>
  <si>
    <t>Dell NB</t>
    <phoneticPr fontId="2" type="noConversion"/>
  </si>
  <si>
    <t>新機預載安裝映象檔後再寄給需求單位</t>
    <phoneticPr fontId="2" type="noConversion"/>
  </si>
  <si>
    <t>Image</t>
    <phoneticPr fontId="2" type="noConversion"/>
  </si>
  <si>
    <t>Latitud 3450</t>
    <phoneticPr fontId="2" type="noConversion"/>
  </si>
  <si>
    <t>1.5 KG</t>
    <phoneticPr fontId="2" type="noConversion"/>
  </si>
  <si>
    <t>預計 4/15 提供</t>
    <phoneticPr fontId="2" type="noConversion"/>
  </si>
  <si>
    <t>保固服務</t>
    <phoneticPr fontId="2" type="noConversion"/>
  </si>
  <si>
    <t>品牌</t>
    <phoneticPr fontId="2" type="noConversion"/>
  </si>
  <si>
    <t>供貨商</t>
    <phoneticPr fontId="2" type="noConversion"/>
  </si>
  <si>
    <r>
      <t xml:space="preserve">1 TB </t>
    </r>
    <r>
      <rPr>
        <sz val="12"/>
        <color rgb="FFFF0000"/>
        <rFont val="新細明體"/>
        <family val="1"/>
        <charset val="136"/>
        <scheme val="minor"/>
      </rPr>
      <t xml:space="preserve"> SSD ?</t>
    </r>
    <phoneticPr fontId="2" type="noConversion"/>
  </si>
  <si>
    <r>
      <t>Intel Core Ultra 7 155</t>
    </r>
    <r>
      <rPr>
        <sz val="12"/>
        <color rgb="FFFF0000"/>
        <rFont val="新細明體"/>
        <family val="1"/>
        <charset val="136"/>
        <scheme val="minor"/>
      </rPr>
      <t>U</t>
    </r>
    <phoneticPr fontId="2" type="noConversion"/>
  </si>
  <si>
    <r>
      <t>Intel Core Ultra 7 155</t>
    </r>
    <r>
      <rPr>
        <sz val="12"/>
        <color rgb="FF0070C0"/>
        <rFont val="新細明體"/>
        <family val="1"/>
        <charset val="136"/>
        <scheme val="minor"/>
      </rPr>
      <t>H</t>
    </r>
    <phoneticPr fontId="2" type="noConversion"/>
  </si>
  <si>
    <t>履約金(押金)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</si>
</sst>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新細明體"/>
      <family val="2"/>
      <charset val="136"/>
      <scheme val="minor"/>
    </font>
    <font>
      <sz val="12"/>
      <color rgb="FFFF0000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rgb="FFFF0000"/>
      <name val="新細明體"/>
      <family val="1"/>
      <charset val="136"/>
      <scheme val="minor"/>
    </font>
    <font>
      <sz val="12"/>
      <color rgb="FF0070C0"/>
      <name val="新細明體"/>
      <family val="1"/>
      <charset val="136"/>
      <scheme val="minor"/>
    </font>
    <font>
      <sz val="12"/>
      <color rgb="FF0070C0"/>
      <name val="新細明體"/>
      <family val="2"/>
      <charset val="136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left" vertical="center" wrapText="1"/>
    </xf>
    <xf numFmtId="0" fontId="0" fillId="4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 wrapText="1"/>
    </xf>
    <xf numFmtId="0" fontId="1" fillId="0" borderId="1" xfId="0" applyFont="1" applyBorder="1">
      <alignment vertical="center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2" borderId="1" xfId="0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4" borderId="1" xfId="0" applyFill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F2ADE-87A6-4AE8-8FE6-9519EB23C2C4}">
  <dimension ref="A1:P21"/>
  <sheetViews>
    <sheetView tabSelected="1" zoomScale="115" zoomScaleNormal="115" workbookViewId="0">
      <pane xSplit="1" topLeftCell="F1" activePane="topRight" state="frozen"/>
      <selection pane="topRight" activeCell="J18" sqref="J18"/>
    </sheetView>
  </sheetViews>
  <sheetFormatPr defaultRowHeight="16.5" x14ac:dyDescent="0.25"/>
  <cols>
    <col min="1" max="1" width="11.875" bestFit="1" customWidth="1"/>
    <col min="2" max="9" width="21.625" style="1" customWidth="1"/>
    <col min="10" max="12" width="21.625" customWidth="1"/>
    <col min="14" max="14" width="11.875" bestFit="1" customWidth="1"/>
    <col min="15" max="15" width="24.125" bestFit="1" customWidth="1"/>
    <col min="16" max="16" width="18.75" bestFit="1" customWidth="1"/>
  </cols>
  <sheetData>
    <row r="1" spans="1:16" x14ac:dyDescent="0.25">
      <c r="A1" s="4" t="s">
        <v>74</v>
      </c>
      <c r="B1" s="25" t="s">
        <v>0</v>
      </c>
      <c r="C1" s="26"/>
      <c r="D1" s="27" t="s">
        <v>31</v>
      </c>
      <c r="E1" s="28"/>
      <c r="F1" s="27" t="s">
        <v>31</v>
      </c>
      <c r="G1" s="28"/>
      <c r="H1" s="30" t="s">
        <v>59</v>
      </c>
      <c r="I1" s="30"/>
      <c r="J1" s="29" t="s">
        <v>36</v>
      </c>
      <c r="K1" s="29"/>
      <c r="L1" s="29"/>
      <c r="N1" s="4"/>
      <c r="O1" s="24" t="s">
        <v>31</v>
      </c>
      <c r="P1" s="24"/>
    </row>
    <row r="2" spans="1:16" x14ac:dyDescent="0.25">
      <c r="A2" s="4" t="s">
        <v>52</v>
      </c>
      <c r="B2" s="22">
        <f t="shared" ref="B2:D2" si="0">SUM(B12*36)</f>
        <v>43200</v>
      </c>
      <c r="C2" s="10">
        <f t="shared" si="0"/>
        <v>46800</v>
      </c>
      <c r="D2" s="23">
        <f t="shared" si="0"/>
        <v>25920</v>
      </c>
      <c r="E2" s="12">
        <f>SUM(E12*36)</f>
        <v>49680</v>
      </c>
      <c r="F2" s="12">
        <f t="shared" ref="F2:G2" si="1">SUM(F12*36)</f>
        <v>31464</v>
      </c>
      <c r="G2" s="12">
        <f t="shared" si="1"/>
        <v>43560</v>
      </c>
      <c r="H2" s="16" t="e">
        <f t="shared" ref="H2" si="2">SUM(H12*36)</f>
        <v>#VALUE!</v>
      </c>
      <c r="I2" s="16" t="e">
        <f>SUM(I12*36)</f>
        <v>#VALUE!</v>
      </c>
      <c r="J2" s="1">
        <f>SUM(J12*60)</f>
        <v>18000</v>
      </c>
      <c r="K2" s="1">
        <f>SUM(K12*36)</f>
        <v>27000</v>
      </c>
      <c r="L2" s="1">
        <f>SUM(L12*60)</f>
        <v>18000</v>
      </c>
      <c r="N2" s="4" t="s">
        <v>52</v>
      </c>
      <c r="O2" s="5">
        <f t="shared" ref="O2" si="3">SUM(O12*36)</f>
        <v>25920</v>
      </c>
      <c r="P2" s="5">
        <f>SUM(P12*36)</f>
        <v>49680</v>
      </c>
    </row>
    <row r="3" spans="1:16" x14ac:dyDescent="0.25">
      <c r="A3" s="4" t="s">
        <v>73</v>
      </c>
      <c r="B3" s="8" t="s">
        <v>15</v>
      </c>
      <c r="C3" s="10" t="s">
        <v>16</v>
      </c>
      <c r="D3" s="12" t="s">
        <v>19</v>
      </c>
      <c r="E3" s="12" t="s">
        <v>20</v>
      </c>
      <c r="F3" s="12" t="s">
        <v>65</v>
      </c>
      <c r="G3" s="12" t="s">
        <v>66</v>
      </c>
      <c r="H3" s="16" t="s">
        <v>19</v>
      </c>
      <c r="I3" s="16" t="s">
        <v>20</v>
      </c>
      <c r="J3" s="1" t="s">
        <v>50</v>
      </c>
      <c r="K3" s="1" t="s">
        <v>49</v>
      </c>
      <c r="L3" s="1" t="s">
        <v>48</v>
      </c>
      <c r="N3" s="4"/>
      <c r="O3" s="5" t="s">
        <v>19</v>
      </c>
      <c r="P3" s="5" t="s">
        <v>20</v>
      </c>
    </row>
    <row r="4" spans="1:16" x14ac:dyDescent="0.25">
      <c r="A4" s="4" t="s">
        <v>8</v>
      </c>
      <c r="B4" s="8" t="s">
        <v>1</v>
      </c>
      <c r="C4" s="10" t="s">
        <v>2</v>
      </c>
      <c r="D4" s="12" t="s">
        <v>60</v>
      </c>
      <c r="E4" s="12" t="s">
        <v>61</v>
      </c>
      <c r="F4" s="12" t="s">
        <v>64</v>
      </c>
      <c r="G4" s="12" t="s">
        <v>69</v>
      </c>
      <c r="H4" s="16" t="s">
        <v>18</v>
      </c>
      <c r="I4" s="16" t="s">
        <v>26</v>
      </c>
      <c r="J4" s="1" t="s">
        <v>42</v>
      </c>
      <c r="K4" s="1" t="s">
        <v>37</v>
      </c>
      <c r="L4" s="1" t="s">
        <v>46</v>
      </c>
      <c r="N4" s="4" t="s">
        <v>8</v>
      </c>
      <c r="O4" s="5" t="s">
        <v>60</v>
      </c>
      <c r="P4" s="5" t="s">
        <v>61</v>
      </c>
    </row>
    <row r="5" spans="1:16" x14ac:dyDescent="0.25">
      <c r="A5" s="4" t="s">
        <v>57</v>
      </c>
      <c r="B5" s="8"/>
      <c r="C5" s="10" t="s">
        <v>23</v>
      </c>
      <c r="D5" s="12"/>
      <c r="E5" s="12" t="s">
        <v>23</v>
      </c>
      <c r="F5" s="12"/>
      <c r="G5" s="12" t="s">
        <v>23</v>
      </c>
      <c r="H5" s="16"/>
      <c r="I5" s="16" t="s">
        <v>23</v>
      </c>
      <c r="K5" s="1" t="s">
        <v>23</v>
      </c>
      <c r="N5" s="4" t="s">
        <v>57</v>
      </c>
      <c r="O5" s="5"/>
      <c r="P5" s="5" t="s">
        <v>23</v>
      </c>
    </row>
    <row r="6" spans="1:16" x14ac:dyDescent="0.25">
      <c r="A6" s="4" t="s">
        <v>56</v>
      </c>
      <c r="B6" s="8" t="s">
        <v>55</v>
      </c>
      <c r="C6" s="10" t="s">
        <v>55</v>
      </c>
      <c r="D6" s="12" t="s">
        <v>55</v>
      </c>
      <c r="E6" s="12" t="s">
        <v>55</v>
      </c>
      <c r="F6" s="12" t="s">
        <v>55</v>
      </c>
      <c r="G6" s="12" t="s">
        <v>55</v>
      </c>
      <c r="H6" s="16" t="s">
        <v>55</v>
      </c>
      <c r="I6" s="16" t="s">
        <v>55</v>
      </c>
      <c r="J6" s="1" t="s">
        <v>55</v>
      </c>
      <c r="K6" s="1" t="s">
        <v>55</v>
      </c>
      <c r="L6" s="1" t="s">
        <v>55</v>
      </c>
      <c r="N6" s="4" t="s">
        <v>56</v>
      </c>
      <c r="O6" s="5" t="s">
        <v>55</v>
      </c>
      <c r="P6" s="5" t="s">
        <v>55</v>
      </c>
    </row>
    <row r="7" spans="1:16" x14ac:dyDescent="0.25">
      <c r="A7" s="4" t="s">
        <v>7</v>
      </c>
      <c r="B7" s="8" t="s">
        <v>25</v>
      </c>
      <c r="C7" s="10" t="s">
        <v>77</v>
      </c>
      <c r="D7" s="12" t="s">
        <v>24</v>
      </c>
      <c r="E7" s="12" t="s">
        <v>76</v>
      </c>
      <c r="F7" s="12" t="s">
        <v>25</v>
      </c>
      <c r="G7" s="12" t="s">
        <v>76</v>
      </c>
      <c r="H7" s="16" t="s">
        <v>24</v>
      </c>
      <c r="I7" s="16" t="s">
        <v>76</v>
      </c>
      <c r="J7" s="1" t="s">
        <v>43</v>
      </c>
      <c r="K7" s="1" t="s">
        <v>38</v>
      </c>
      <c r="L7" s="1" t="s">
        <v>43</v>
      </c>
      <c r="N7" s="4" t="s">
        <v>7</v>
      </c>
      <c r="O7" s="5" t="s">
        <v>24</v>
      </c>
      <c r="P7" s="5" t="s">
        <v>22</v>
      </c>
    </row>
    <row r="8" spans="1:16" x14ac:dyDescent="0.25">
      <c r="A8" s="4" t="s">
        <v>6</v>
      </c>
      <c r="B8" s="8" t="s">
        <v>3</v>
      </c>
      <c r="C8" s="10" t="s">
        <v>3</v>
      </c>
      <c r="D8" s="12" t="s">
        <v>21</v>
      </c>
      <c r="E8" s="12" t="s">
        <v>21</v>
      </c>
      <c r="F8" s="12" t="s">
        <v>21</v>
      </c>
      <c r="G8" s="12" t="s">
        <v>21</v>
      </c>
      <c r="H8" s="16" t="s">
        <v>21</v>
      </c>
      <c r="I8" s="16" t="s">
        <v>21</v>
      </c>
      <c r="J8" s="1" t="s">
        <v>44</v>
      </c>
      <c r="K8" s="1" t="s">
        <v>21</v>
      </c>
      <c r="L8" s="1" t="s">
        <v>44</v>
      </c>
      <c r="N8" s="4" t="s">
        <v>6</v>
      </c>
      <c r="O8" s="5" t="s">
        <v>21</v>
      </c>
      <c r="P8" s="5" t="s">
        <v>21</v>
      </c>
    </row>
    <row r="9" spans="1:16" x14ac:dyDescent="0.25">
      <c r="A9" s="4" t="s">
        <v>5</v>
      </c>
      <c r="B9" s="8" t="s">
        <v>75</v>
      </c>
      <c r="C9" s="10" t="s">
        <v>30</v>
      </c>
      <c r="D9" s="12" t="s">
        <v>30</v>
      </c>
      <c r="E9" s="12" t="s">
        <v>30</v>
      </c>
      <c r="F9" s="12" t="s">
        <v>30</v>
      </c>
      <c r="G9" s="12" t="s">
        <v>30</v>
      </c>
      <c r="H9" s="16" t="s">
        <v>30</v>
      </c>
      <c r="I9" s="16" t="s">
        <v>30</v>
      </c>
      <c r="J9" s="1" t="s">
        <v>45</v>
      </c>
      <c r="K9" s="1" t="s">
        <v>39</v>
      </c>
      <c r="L9" s="1" t="s">
        <v>47</v>
      </c>
      <c r="N9" s="4" t="s">
        <v>5</v>
      </c>
      <c r="O9" s="5" t="s">
        <v>30</v>
      </c>
      <c r="P9" s="5" t="s">
        <v>30</v>
      </c>
    </row>
    <row r="10" spans="1:16" x14ac:dyDescent="0.25">
      <c r="A10" s="4" t="s">
        <v>4</v>
      </c>
      <c r="B10" s="8"/>
      <c r="C10" s="10" t="s">
        <v>28</v>
      </c>
      <c r="D10" s="12" t="s">
        <v>34</v>
      </c>
      <c r="E10" s="12" t="s">
        <v>27</v>
      </c>
      <c r="F10" s="12"/>
      <c r="G10" s="12" t="s">
        <v>70</v>
      </c>
      <c r="H10" s="16" t="s">
        <v>34</v>
      </c>
      <c r="I10" s="16" t="s">
        <v>27</v>
      </c>
      <c r="K10" s="1" t="s">
        <v>40</v>
      </c>
      <c r="L10" s="1" t="s">
        <v>51</v>
      </c>
      <c r="N10" s="4" t="s">
        <v>4</v>
      </c>
      <c r="O10" s="5" t="s">
        <v>34</v>
      </c>
      <c r="P10" s="5" t="s">
        <v>27</v>
      </c>
    </row>
    <row r="11" spans="1:16" x14ac:dyDescent="0.25">
      <c r="A11" s="4" t="s">
        <v>33</v>
      </c>
      <c r="B11" s="8" t="s">
        <v>17</v>
      </c>
      <c r="C11" s="10"/>
      <c r="D11" s="12" t="s">
        <v>29</v>
      </c>
      <c r="E11" s="12"/>
      <c r="F11" s="12"/>
      <c r="G11" s="12"/>
      <c r="H11" s="16" t="s">
        <v>29</v>
      </c>
      <c r="I11" s="16"/>
      <c r="L11" s="1"/>
      <c r="N11" s="4" t="s">
        <v>33</v>
      </c>
      <c r="O11" s="5" t="s">
        <v>29</v>
      </c>
      <c r="P11" s="5"/>
    </row>
    <row r="12" spans="1:16" x14ac:dyDescent="0.25">
      <c r="A12" s="4" t="s">
        <v>9</v>
      </c>
      <c r="B12" s="22">
        <v>1200</v>
      </c>
      <c r="C12" s="10">
        <v>1300</v>
      </c>
      <c r="D12" s="12">
        <v>720</v>
      </c>
      <c r="E12" s="12">
        <v>1380</v>
      </c>
      <c r="F12" s="12">
        <v>874</v>
      </c>
      <c r="G12" s="12">
        <v>1210</v>
      </c>
      <c r="H12" s="16" t="s">
        <v>58</v>
      </c>
      <c r="I12" s="16" t="s">
        <v>58</v>
      </c>
      <c r="J12" s="1">
        <v>300</v>
      </c>
      <c r="K12" s="1">
        <v>750</v>
      </c>
      <c r="L12" s="1">
        <v>300</v>
      </c>
      <c r="N12" s="4" t="s">
        <v>9</v>
      </c>
      <c r="O12" s="5">
        <v>720</v>
      </c>
      <c r="P12" s="5">
        <v>1380</v>
      </c>
    </row>
    <row r="13" spans="1:16" x14ac:dyDescent="0.25">
      <c r="A13" s="4" t="s">
        <v>10</v>
      </c>
      <c r="B13" s="8" t="s">
        <v>11</v>
      </c>
      <c r="C13" s="10" t="s">
        <v>11</v>
      </c>
      <c r="D13" s="12" t="s">
        <v>35</v>
      </c>
      <c r="E13" s="12" t="s">
        <v>35</v>
      </c>
      <c r="F13" s="12" t="s">
        <v>35</v>
      </c>
      <c r="G13" s="12" t="s">
        <v>35</v>
      </c>
      <c r="H13" s="16" t="s">
        <v>58</v>
      </c>
      <c r="I13" s="16" t="s">
        <v>58</v>
      </c>
      <c r="J13" s="1" t="s">
        <v>35</v>
      </c>
      <c r="K13" s="1" t="s">
        <v>35</v>
      </c>
      <c r="L13" s="1" t="s">
        <v>35</v>
      </c>
      <c r="N13" s="4" t="s">
        <v>10</v>
      </c>
      <c r="O13" s="5" t="s">
        <v>35</v>
      </c>
      <c r="P13" s="5" t="s">
        <v>35</v>
      </c>
    </row>
    <row r="14" spans="1:16" x14ac:dyDescent="0.25">
      <c r="A14" s="4" t="s">
        <v>12</v>
      </c>
      <c r="B14" s="25">
        <v>36000</v>
      </c>
      <c r="C14" s="26"/>
      <c r="D14" s="12" t="s">
        <v>35</v>
      </c>
      <c r="E14" s="12" t="s">
        <v>35</v>
      </c>
      <c r="F14" s="12" t="s">
        <v>35</v>
      </c>
      <c r="G14" s="12" t="s">
        <v>35</v>
      </c>
      <c r="H14" s="16" t="s">
        <v>58</v>
      </c>
      <c r="I14" s="16" t="s">
        <v>58</v>
      </c>
      <c r="J14" s="1" t="s">
        <v>35</v>
      </c>
      <c r="K14" s="1" t="s">
        <v>35</v>
      </c>
      <c r="L14" s="1" t="s">
        <v>35</v>
      </c>
      <c r="N14" s="4" t="s">
        <v>12</v>
      </c>
      <c r="O14" s="5" t="s">
        <v>35</v>
      </c>
      <c r="P14" s="5" t="s">
        <v>35</v>
      </c>
    </row>
    <row r="15" spans="1:16" ht="33" x14ac:dyDescent="0.25">
      <c r="A15" s="4" t="s">
        <v>72</v>
      </c>
      <c r="B15" s="9" t="s">
        <v>32</v>
      </c>
      <c r="C15" s="11" t="s">
        <v>32</v>
      </c>
      <c r="D15" s="13" t="s">
        <v>32</v>
      </c>
      <c r="E15" s="13" t="s">
        <v>32</v>
      </c>
      <c r="F15" s="13" t="s">
        <v>32</v>
      </c>
      <c r="G15" s="13" t="s">
        <v>32</v>
      </c>
      <c r="H15" s="16" t="s">
        <v>58</v>
      </c>
      <c r="I15" s="16" t="s">
        <v>58</v>
      </c>
      <c r="J15" s="1" t="s">
        <v>54</v>
      </c>
      <c r="K15" s="1" t="s">
        <v>53</v>
      </c>
      <c r="L15" s="1" t="s">
        <v>54</v>
      </c>
      <c r="N15" s="4"/>
      <c r="O15" s="6" t="s">
        <v>32</v>
      </c>
      <c r="P15" s="6" t="s">
        <v>32</v>
      </c>
    </row>
    <row r="16" spans="1:16" x14ac:dyDescent="0.25">
      <c r="A16" s="4" t="s">
        <v>63</v>
      </c>
      <c r="B16" s="8" t="s">
        <v>13</v>
      </c>
      <c r="C16" s="10" t="s">
        <v>13</v>
      </c>
      <c r="D16" s="12" t="s">
        <v>62</v>
      </c>
      <c r="E16" s="12" t="s">
        <v>62</v>
      </c>
      <c r="F16" s="12" t="s">
        <v>62</v>
      </c>
      <c r="G16" s="12" t="s">
        <v>62</v>
      </c>
      <c r="H16" s="16" t="s">
        <v>58</v>
      </c>
      <c r="I16" s="16" t="s">
        <v>58</v>
      </c>
    </row>
    <row r="17" spans="1:12" x14ac:dyDescent="0.25">
      <c r="A17" s="4" t="s">
        <v>14</v>
      </c>
      <c r="B17" s="8">
        <v>3000</v>
      </c>
      <c r="C17" s="10">
        <v>3000</v>
      </c>
      <c r="D17" s="12">
        <v>1000</v>
      </c>
      <c r="E17" s="12">
        <v>1000</v>
      </c>
      <c r="F17" s="12">
        <v>1000</v>
      </c>
      <c r="G17" s="12">
        <v>1000</v>
      </c>
      <c r="H17" s="16" t="s">
        <v>58</v>
      </c>
      <c r="I17" s="16" t="s">
        <v>58</v>
      </c>
      <c r="J17" s="1" t="s">
        <v>35</v>
      </c>
      <c r="K17" s="1" t="s">
        <v>35</v>
      </c>
      <c r="L17" s="1" t="s">
        <v>35</v>
      </c>
    </row>
    <row r="18" spans="1:12" x14ac:dyDescent="0.25">
      <c r="A18" s="18" t="s">
        <v>78</v>
      </c>
      <c r="B18" s="19" t="s">
        <v>35</v>
      </c>
      <c r="C18" s="19" t="s">
        <v>35</v>
      </c>
      <c r="D18" s="14" t="s">
        <v>35</v>
      </c>
      <c r="E18" s="14" t="s">
        <v>35</v>
      </c>
      <c r="F18" s="14" t="s">
        <v>35</v>
      </c>
      <c r="G18" s="14" t="s">
        <v>35</v>
      </c>
      <c r="H18" s="16" t="s">
        <v>58</v>
      </c>
      <c r="I18" s="16" t="s">
        <v>58</v>
      </c>
      <c r="J18" s="3" t="s">
        <v>41</v>
      </c>
      <c r="K18" s="3" t="s">
        <v>41</v>
      </c>
      <c r="L18" s="3" t="s">
        <v>41</v>
      </c>
    </row>
    <row r="19" spans="1:12" x14ac:dyDescent="0.25">
      <c r="A19" s="4"/>
      <c r="B19" s="8"/>
      <c r="C19" s="8"/>
      <c r="D19" s="12"/>
      <c r="E19" s="12"/>
      <c r="F19" s="12"/>
      <c r="G19" s="12"/>
      <c r="H19" s="16"/>
      <c r="I19" s="16"/>
    </row>
    <row r="20" spans="1:12" s="7" customFormat="1" ht="33" x14ac:dyDescent="0.25">
      <c r="A20" s="20" t="s">
        <v>68</v>
      </c>
      <c r="B20" s="21" t="s">
        <v>67</v>
      </c>
      <c r="C20" s="21" t="s">
        <v>67</v>
      </c>
      <c r="D20" s="15" t="s">
        <v>67</v>
      </c>
      <c r="E20" s="15" t="s">
        <v>67</v>
      </c>
      <c r="F20" s="15" t="s">
        <v>67</v>
      </c>
      <c r="G20" s="15" t="s">
        <v>67</v>
      </c>
      <c r="H20" s="17"/>
      <c r="I20" s="17"/>
      <c r="J20" s="2"/>
    </row>
    <row r="21" spans="1:12" x14ac:dyDescent="0.25">
      <c r="H21" s="1" t="s">
        <v>71</v>
      </c>
      <c r="I21" s="1" t="s">
        <v>71</v>
      </c>
    </row>
  </sheetData>
  <mergeCells count="7">
    <mergeCell ref="O1:P1"/>
    <mergeCell ref="B14:C14"/>
    <mergeCell ref="B1:C1"/>
    <mergeCell ref="D1:E1"/>
    <mergeCell ref="F1:G1"/>
    <mergeCell ref="J1:L1"/>
    <mergeCell ref="H1:I1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總公司 周益利 Ili.Chou</dc:creator>
  <cp:lastModifiedBy>總公司 周益利 Ili.Chou</cp:lastModifiedBy>
  <dcterms:created xsi:type="dcterms:W3CDTF">2025-04-10T06:24:16Z</dcterms:created>
  <dcterms:modified xsi:type="dcterms:W3CDTF">2025-04-14T02:24:34Z</dcterms:modified>
</cp:coreProperties>
</file>